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24519"/>
</workbook>
</file>

<file path=xl/calcChain.xml><?xml version="1.0" encoding="utf-8"?>
<calcChain xmlns="http://schemas.openxmlformats.org/spreadsheetml/2006/main">
  <c r="E15" i="1"/>
  <c r="E6"/>
  <c r="D15"/>
  <c r="D6"/>
  <c r="C15"/>
  <c r="C6"/>
  <c r="D4" l="1"/>
  <c r="C4"/>
  <c r="E4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F13"/>
  <c r="G13" s="1"/>
  <c r="F12"/>
  <c r="G12" s="1"/>
  <c r="F11"/>
  <c r="G11" s="1"/>
  <c r="F10"/>
  <c r="G10" s="1"/>
  <c r="F9"/>
  <c r="G9" s="1"/>
  <c r="F8"/>
  <c r="G8" s="1"/>
  <c r="F7"/>
  <c r="F15" l="1"/>
  <c r="G16"/>
  <c r="G15" s="1"/>
  <c r="F6"/>
  <c r="G7"/>
  <c r="G6" s="1"/>
  <c r="F4" l="1"/>
  <c r="G4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<sst xmlns="http://schemas.openxmlformats.org/spreadsheetml/2006/main" count="27" uniqueCount="27">
  <si>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</si>
  <si>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</si>
  <si>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</si>
  <si>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</si>
  <si>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</si>
  <si>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</si>
  <si>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</si>
  <si>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</si>
  <si>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</si>
  <si>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</si>
  <si>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</si>
  <si>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</si>
  <si>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</si>
  <si>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</si>
  <si>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</si>
  <si>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</si>
  <si>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</si>
  <si>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</si>
  <si>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</si>
  <si>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</si>
  <si>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</si>
  <si>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</si>
  <si>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</si>
  <si>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</si>
  <si>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</si>
  <si>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</si>
  <si>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01 DE ENERO AL 30 DE JUNIO DEL 2019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</si>
</sst>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workbookViewId="0">
      <selection activeCell="A3" sqref="A3"/>
    </sheetView>
  </sheetViews>
  <sheetFormatPr baseColWidth="10" defaultRowHeight="11.25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>
      <c r="A1" s="20" t="s">
        <v>26</v>
      </c>
      <c r="B1" s="21"/>
      <c r="C1" s="21"/>
      <c r="D1" s="21"/>
      <c r="E1" s="21"/>
      <c r="F1" s="21"/>
      <c r="G1" s="22"/>
    </row>
    <row r="2" spans="1:7" ht="33.75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>
      <c r="A3" s="4"/>
      <c r="B3" s="5"/>
      <c r="C3" s="11"/>
      <c r="D3" s="11"/>
      <c r="E3" s="11"/>
      <c r="F3" s="11"/>
      <c r="G3" s="12"/>
    </row>
    <row r="4" spans="1:7">
      <c r="A4" s="15" t="s">
        <v>0</v>
      </c>
      <c r="B4" s="2"/>
      <c r="C4" s="13">
        <f>SUM(C6+C15)</f>
        <v>69388692.780000001</v>
      </c>
      <c r="D4" s="13">
        <f>SUM(D6+D15)</f>
        <v>47947212.649999991</v>
      </c>
      <c r="E4" s="13">
        <f>SUM(E6+E15)</f>
        <v>40398984.470000006</v>
      </c>
      <c r="F4" s="13">
        <f>SUM(F6+F15)</f>
        <v>76936920.960000008</v>
      </c>
      <c r="G4" s="13">
        <f>SUM(G6+G15)</f>
        <v>7548228.1800000016</v>
      </c>
    </row>
    <row r="5" spans="1:7">
      <c r="A5" s="15"/>
      <c r="B5" s="2"/>
      <c r="C5" s="18"/>
      <c r="D5" s="18"/>
      <c r="E5" s="18"/>
      <c r="F5" s="18"/>
      <c r="G5" s="18"/>
    </row>
    <row r="6" spans="1:7">
      <c r="A6" s="3">
        <v>1100</v>
      </c>
      <c r="B6" s="17" t="s">
        <v>8</v>
      </c>
      <c r="C6" s="13">
        <f>SUM(C7:C13)</f>
        <v>41497030.510000005</v>
      </c>
      <c r="D6" s="13">
        <f>SUM(D7:D13)</f>
        <v>42638747.849999994</v>
      </c>
      <c r="E6" s="13">
        <f>SUM(E7:E13)</f>
        <v>39280340.720000006</v>
      </c>
      <c r="F6" s="13">
        <f>SUM(F7:F13)</f>
        <v>44855437.640000001</v>
      </c>
      <c r="G6" s="18">
        <f>SUM(G7:G13)</f>
        <v>3358407.1300000027</v>
      </c>
    </row>
    <row r="7" spans="1:7">
      <c r="A7" s="3">
        <v>1110</v>
      </c>
      <c r="B7" s="7" t="s">
        <v>9</v>
      </c>
      <c r="C7" s="18">
        <v>15434010.130000001</v>
      </c>
      <c r="D7" s="18">
        <v>20594370.920000002</v>
      </c>
      <c r="E7" s="18">
        <v>17254160.84</v>
      </c>
      <c r="F7" s="18">
        <f>C7+D7-E7</f>
        <v>18774220.210000005</v>
      </c>
      <c r="G7" s="18">
        <f t="shared" ref="G7:G13" si="0">F7-C7</f>
        <v>3340210.0800000038</v>
      </c>
    </row>
    <row r="8" spans="1:7">
      <c r="A8" s="3">
        <v>1120</v>
      </c>
      <c r="B8" s="7" t="s">
        <v>10</v>
      </c>
      <c r="C8" s="18">
        <v>23688269.719999999</v>
      </c>
      <c r="D8" s="18">
        <v>20401060.940000001</v>
      </c>
      <c r="E8" s="18">
        <v>18834407.969999999</v>
      </c>
      <c r="F8" s="18">
        <f t="shared" ref="F8:F13" si="1">C8+D8-E8</f>
        <v>25254922.689999998</v>
      </c>
      <c r="G8" s="18">
        <f t="shared" si="0"/>
        <v>1566652.9699999988</v>
      </c>
    </row>
    <row r="9" spans="1:7">
      <c r="A9" s="3">
        <v>1130</v>
      </c>
      <c r="B9" s="7" t="s">
        <v>11</v>
      </c>
      <c r="C9" s="18">
        <v>1633091.82</v>
      </c>
      <c r="D9" s="18">
        <v>827038.3</v>
      </c>
      <c r="E9" s="18">
        <v>2412714.3199999998</v>
      </c>
      <c r="F9" s="18">
        <f t="shared" si="1"/>
        <v>47415.800000000279</v>
      </c>
      <c r="G9" s="18">
        <f t="shared" si="0"/>
        <v>-1585676.0199999998</v>
      </c>
    </row>
    <row r="10" spans="1:7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>
      <c r="A11" s="3">
        <v>1150</v>
      </c>
      <c r="B11" s="7" t="s">
        <v>2</v>
      </c>
      <c r="C11" s="18">
        <v>741658.84</v>
      </c>
      <c r="D11" s="18">
        <v>816277.69</v>
      </c>
      <c r="E11" s="18">
        <v>779057.59</v>
      </c>
      <c r="F11" s="18">
        <f t="shared" si="1"/>
        <v>778878.93999999983</v>
      </c>
      <c r="G11" s="18">
        <f t="shared" si="0"/>
        <v>37220.09999999986</v>
      </c>
    </row>
    <row r="12" spans="1:7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>
      <c r="A14" s="3"/>
      <c r="B14" s="7"/>
      <c r="C14" s="13"/>
      <c r="D14" s="13"/>
      <c r="E14" s="13"/>
      <c r="F14" s="13"/>
      <c r="G14" s="13"/>
    </row>
    <row r="15" spans="1:7">
      <c r="A15" s="3">
        <v>1200</v>
      </c>
      <c r="B15" s="17" t="s">
        <v>14</v>
      </c>
      <c r="C15" s="13">
        <f>SUM(C16:C24)</f>
        <v>27891662.27</v>
      </c>
      <c r="D15" s="13">
        <f>SUM(D16:D24)</f>
        <v>5308464.8</v>
      </c>
      <c r="E15" s="13">
        <f>SUM(E16:E24)</f>
        <v>1118643.75</v>
      </c>
      <c r="F15" s="13">
        <f>SUM(F16:F24)</f>
        <v>32081483.32</v>
      </c>
      <c r="G15" s="13">
        <f>SUM(G16:G24)</f>
        <v>4189821.0499999989</v>
      </c>
    </row>
    <row r="16" spans="1:7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>
      <c r="A18" s="3">
        <v>1230</v>
      </c>
      <c r="B18" s="7" t="s">
        <v>17</v>
      </c>
      <c r="C18" s="19">
        <v>24583644.600000001</v>
      </c>
      <c r="D18" s="19">
        <v>5077448.26</v>
      </c>
      <c r="E18" s="19">
        <v>1084212.72</v>
      </c>
      <c r="F18" s="19">
        <f t="shared" si="3"/>
        <v>28576880.140000001</v>
      </c>
      <c r="G18" s="19">
        <f t="shared" si="2"/>
        <v>3993235.5399999991</v>
      </c>
    </row>
    <row r="19" spans="1:7">
      <c r="A19" s="3">
        <v>1240</v>
      </c>
      <c r="B19" s="7" t="s">
        <v>18</v>
      </c>
      <c r="C19" s="18">
        <v>4325980.59</v>
      </c>
      <c r="D19" s="18">
        <v>231016.54</v>
      </c>
      <c r="E19" s="18">
        <v>34431.03</v>
      </c>
      <c r="F19" s="18">
        <f t="shared" si="3"/>
        <v>4522566.0999999996</v>
      </c>
      <c r="G19" s="18">
        <f t="shared" si="2"/>
        <v>196585.50999999978</v>
      </c>
    </row>
    <row r="20" spans="1:7">
      <c r="A20" s="3">
        <v>1250</v>
      </c>
      <c r="B20" s="7" t="s">
        <v>19</v>
      </c>
      <c r="C20" s="18">
        <v>346662.24</v>
      </c>
      <c r="D20" s="18">
        <v>0</v>
      </c>
      <c r="E20" s="18">
        <v>0</v>
      </c>
      <c r="F20" s="18">
        <f t="shared" si="3"/>
        <v>346662.24</v>
      </c>
      <c r="G20" s="18">
        <f t="shared" si="2"/>
        <v>0</v>
      </c>
    </row>
    <row r="21" spans="1:7">
      <c r="A21" s="3">
        <v>1260</v>
      </c>
      <c r="B21" s="7" t="s">
        <v>20</v>
      </c>
      <c r="C21" s="18">
        <v>-1364625.16</v>
      </c>
      <c r="D21" s="18">
        <v>0</v>
      </c>
      <c r="E21" s="18">
        <v>0</v>
      </c>
      <c r="F21" s="18">
        <f t="shared" si="3"/>
        <v>-1364625.16</v>
      </c>
      <c r="G21" s="18">
        <f t="shared" si="2"/>
        <v>0</v>
      </c>
    </row>
    <row r="22" spans="1:7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>
      <c r="A25" s="16"/>
      <c r="B25" s="6"/>
      <c r="C25" s="14"/>
      <c r="D25" s="14"/>
      <c r="E25" s="14"/>
      <c r="F25" s="14"/>
      <c r="G25" s="14"/>
    </row>
    <row r="26" spans="1:7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2018-03-08T18:40:55Z</cp:lastPrinted>
  <dcterms:created xsi:type="dcterms:W3CDTF">2014-02-09T04:04:15Z</dcterms:created>
  <dcterms:modified xsi:type="dcterms:W3CDTF">2019-07-29T17:43:35Z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